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ОСМП" sheetId="1" r:id="rId1"/>
    <sheet name="Лист1" sheetId="2" r:id="rId2"/>
  </sheets>
  <definedNames/>
  <calcPr fullCalcOnLoad="1"/>
</workbook>
</file>

<file path=xl/sharedStrings.xml><?xml version="1.0" encoding="utf-8"?>
<sst xmlns="http://schemas.openxmlformats.org/spreadsheetml/2006/main" count="145" uniqueCount="59">
  <si>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</si>
  <si>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</si>
  <si>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</si>
  <si>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</si>
  <si>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</si>
  <si>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</si>
  <si>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</si>
  <si>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</si>
  <si>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</si>
  <si>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</si>
  <si>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</si>
  <si>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</si>
  <si>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</si>
  <si>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</si>
  <si>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</si>
  <si>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</si>
  <si>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Главный врач                      _________________ В.А. Каданцев</t>
  </si>
  <si>
    <t>Исполнитель: экономист отдела материально-технического снабжения</t>
  </si>
  <si>
    <t>Пильникова Светлана Сергеевна</t>
  </si>
  <si>
    <t>тел/факс. 8(34675) 6-79-98</t>
  </si>
  <si>
    <t>e-mail: mtsucgb@mail.ru</t>
  </si>
  <si>
    <t>Количество, шт</t>
  </si>
  <si>
    <r>
      <t xml:space="preserve">Способ размещения заказа                    </t>
    </r>
    <r>
      <rPr>
        <i/>
        <sz val="11"/>
        <color indexed="8"/>
        <rFont val="Calibri"/>
        <family val="2"/>
      </rPr>
      <t xml:space="preserve"> Открытый аукцион в электронной форме</t>
    </r>
  </si>
  <si>
    <t>Аппарат ИВЛ и ингаляции кислорода «ДАР – 07»</t>
  </si>
  <si>
    <t>Саквояж медицинский СМ-1</t>
  </si>
  <si>
    <t xml:space="preserve">Аппарат ИВЛ портативный  предназначен для проведения управляемой искусственной вентиляции легких и ингаляции кислородом и кислородно-воздушной смесью в условиях специализированного медицинского транспорта различного назначения, на месте происшествия, на дому, а также в медицинских лечебных учреждениях. </t>
  </si>
  <si>
    <t xml:space="preserve">Крышки  снабжены съемными пластиковыми перфорированными панелями для крепления медицинского имущества - на одной из крышек шарнирно закреплен манипуляционный столик  - в основании расположен съемный  ложемент  для  7 флаконов и 146 ампул Материал: алюминиевый лист толщиной 1,5 и 2,0 мм
Размеры, мм: не более 464х230х290 Вес, кг:не более 3,5 Цвет: светло-серый или  синий Условия эксплуатации: температура, °С от -35 до +40 Текущий уход: обрабатывается обычными моющими и дезинфицирующими средствами .
</t>
  </si>
  <si>
    <t>Мешок АМБУ</t>
  </si>
  <si>
    <t>Механический аппарат ИВЛ  для взрослых, автоклавируемый - мешок силиконовый емкостью не менее 1600 мл с клапаном пациента и предохранительным клапаном в комплекте с силиконовой дыхательной  маской размер не менее  5.</t>
  </si>
  <si>
    <t>Устройство- шина складная УШС</t>
  </si>
  <si>
    <t xml:space="preserve">Устройство-шина складная жесткая фанерно-матерчатая для иммобилизации шейно-грудного отдела позвоночника с одновременной фиксацией головы или для иммобилизации переломов костей бедра и голени.
Особенности: - позволяет проводить иммобилизацию в ограниченном пространстве и извлекать пострадавшего из труднодоступных мест - обеспечивает перемещение пострадавшего как в горизонтальном, так и в вертикальном положении - парные цветные ремни исключают возможность ошибки при фиксации пострадавшего.Состав: фанера с влагостойкой пропиткой, ткань влагостойкая. Размер в сложенном виде не менее 860х140х140 мм, вес не более 1,7 кг. </t>
  </si>
  <si>
    <t>Аспиратор ножной портативный АНП – 700-01</t>
  </si>
  <si>
    <t xml:space="preserve">НАЗНАЧЕНИЕ: Аспиратор (отсасыватель) предназначен для отсасывания секреторной жидкости из верхних дыхательных путей пострадавшего (больного) пациента. </t>
  </si>
  <si>
    <t>Глюкометр</t>
  </si>
  <si>
    <t xml:space="preserve">Глюкометр  портативный с меню на русском языке и с возможностью отмечать время проведения теста : до и после еды. Пошаговые инструкции на экране на русском языке помогают правильно провести тест.   Меню: На русском языке.  Время измерения: не более 5 сек.   </t>
  </si>
  <si>
    <t>Небулайзер «Littele Doctor LD – 210 C»</t>
  </si>
  <si>
    <t xml:space="preserve">Компрессорный небулайзер;Подходит для взрослых и для детей; Активируется вдохом;Большое количество применяемых лекарств; Различные потоки при вдохе и выдохе;  Эффективность использования лекарств; 
 Запасной отбойник (в комплекте); </t>
  </si>
  <si>
    <t>Маски лицевые</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</si>
  <si>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2 (дети от 1 года до 3 лет)</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</si>
  <si>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3 (дети от 3 до 12 лет)</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</si>
  <si>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5 (для взрослых)</t>
  </si>
  <si>
    <t>ООО "Квазар"</t>
  </si>
  <si>
    <t>ООО "Медирон"</t>
  </si>
  <si>
    <t>8(343) 330-77-10</t>
  </si>
  <si>
    <t>620010, г.Екатеринбург, ул.Грибоедова, д.2 офис 41</t>
  </si>
  <si>
    <t>8-982-621-99-03</t>
  </si>
  <si>
    <t>ООО "Уралпоставка"</t>
  </si>
  <si>
    <t>Исх.№374 от 13.09.2011г.</t>
  </si>
  <si>
    <t>Вх.№130 от 08.09.2011г.</t>
  </si>
  <si>
    <t>620086, г.Екатеринбург, ул.Радищева, 60А, офис № 204</t>
  </si>
  <si>
    <t>8 (343) 23-57-999</t>
  </si>
  <si>
    <t>Исх.№0100/11 от 13.09.2011г.</t>
  </si>
  <si>
    <t>И.о.начальника ОМТС    _________________О.В.Кажуро</t>
  </si>
  <si>
    <t>620039, г.Екатеринбург, ул.XXII Партсъезда 15</t>
  </si>
  <si>
    <t>Т.к. лимиты на приобретение мед.оборудования по статье 310/313 выделены в сумме 110 000,00 рублей, то по позиции 1: "Аппарат ИВЛ и ингаляции кислорода «ДАР – 07» цена получена исходя из наименьшей предложенной цены, поставщиком OOO "Медирон"  на данный аппарат.</t>
  </si>
  <si>
    <r>
      <rPr>
        <b/>
        <sz val="11"/>
        <color indexed="8"/>
        <rFont val="Calibri"/>
        <family val="2"/>
      </rPr>
      <t xml:space="preserve">Начальная (максимальная) цена контракта равна 192 093,00 </t>
    </r>
    <r>
      <rPr>
        <sz val="11"/>
        <color indexed="8"/>
        <rFont val="Calibri"/>
        <family val="2"/>
      </rPr>
      <t>(Сто девяносто две тысячи девяносто три рубля), 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и наименьшей предложенной цены по позиции 1: "Аппарат ИВЛ и ингаляции кислорода «ДАР – 07»,сформированных на основании предложенных цен потенциальными поставщиками.</t>
    </r>
  </si>
  <si>
    <t>Дата составления сводной таблицы 05 октября 2011 года</t>
  </si>
  <si>
    <t>Срок действия цен до 31.12.2011 года</t>
  </si>
  <si>
    <t>Обоснование расчета начальной (максимальной) цены контракта на приобретение медицинского оборудования
из  средств бюджета по разделу (0904) по долгосрочной целевой программе «Модернизация здравоохранения города Югорска на 2011-2013 годы» на четвертый квартал 2011 года  для нужд отделения  скорой медицинской помощи МУ«Центральная городская больница г. Югорска»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</si>
</sst>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color indexed="63"/>
      </left>
      <right>
        <color indexed="63"/>
      </right>
      <top>
        <color indexed="63"/>
      </top>
      <bottom style="medium"/>
    </border>
    <border>
      <left/>
      <right/>
      <top style="thin"/>
      <bottom style="thin"/>
    </border>
    <border>
      <left style="medium"/>
      <right/>
      <top style="medium"/>
      <bottom style="medium"/>
    </border>
    <border>
      <left/>
      <right/>
      <top style="medium"/>
      <bottom style="medium"/>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7">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44" fontId="38" fillId="0" borderId="29" xfId="43" applyFont="1" applyBorder="1" applyAlignment="1">
      <alignment horizontal="center" vertical="center" wrapText="1"/>
    </xf>
    <xf numFmtId="44" fontId="38" fillId="0" borderId="30" xfId="43" applyFont="1" applyBorder="1" applyAlignment="1">
      <alignment horizontal="center" vertical="center" wrapText="1"/>
    </xf>
    <xf numFmtId="44" fontId="38"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zoomScalePageLayoutView="0" workbookViewId="0" topLeftCell="A13">
      <selection activeCell="A1" sqref="A1:F19"/>
    </sheetView>
  </sheetViews>
  <sheetFormatPr defaultColWidth="9.140625" defaultRowHeight="15"/>
  <cols>
    <col min="1" max="1" width="20.7109375" style="0" customWidth="1"/>
    <col min="2" max="3" width="23.28125" style="0" customWidth="1"/>
    <col min="4" max="4" width="21.57421875" style="0" customWidth="1"/>
    <col min="5" max="5" width="16.7109375" style="0" customWidth="1"/>
    <col min="6" max="6" width="18.57421875" style="0" customWidth="1"/>
  </cols>
  <sheetData>
    <row r="1" spans="1:6" ht="62.25" customHeight="1">
      <c r="A1" s="55" t="s">
        <v>58</v>
      </c>
      <c r="B1" s="55"/>
      <c r="C1" s="55"/>
      <c r="D1" s="55"/>
      <c r="E1" s="55"/>
      <c r="F1" s="55"/>
    </row>
    <row r="2" spans="1:6" ht="15">
      <c r="A2" s="41"/>
      <c r="B2" s="41"/>
      <c r="C2" s="41"/>
      <c r="D2" s="41"/>
      <c r="E2" s="41"/>
      <c r="F2" s="41"/>
    </row>
    <row r="3" spans="3:6" ht="15.75" thickBot="1">
      <c r="C3" s="30" t="s">
        <v>22</v>
      </c>
      <c r="D3" s="30"/>
      <c r="E3" s="30"/>
      <c r="F3" s="30"/>
    </row>
    <row r="4" spans="1:6" ht="15.75" thickBot="1">
      <c r="A4" s="39" t="s">
        <v>1</v>
      </c>
      <c r="B4" s="33" t="s">
        <v>2</v>
      </c>
      <c r="C4" s="34"/>
      <c r="D4" s="34"/>
      <c r="E4" s="39" t="s">
        <v>3</v>
      </c>
      <c r="F4" s="39" t="s">
        <v>4</v>
      </c>
    </row>
    <row r="5" spans="1:6" ht="15.75" thickBot="1">
      <c r="A5" s="40"/>
      <c r="B5" s="1">
        <v>1</v>
      </c>
      <c r="C5" s="2">
        <v>2</v>
      </c>
      <c r="D5" s="3">
        <v>3</v>
      </c>
      <c r="E5" s="40"/>
      <c r="F5" s="40"/>
    </row>
    <row r="6" spans="1:6" ht="22.5" customHeight="1">
      <c r="A6" s="4" t="s">
        <v>5</v>
      </c>
      <c r="B6" s="35" t="s">
        <v>23</v>
      </c>
      <c r="C6" s="36"/>
      <c r="D6" s="36"/>
      <c r="E6" s="5" t="s">
        <v>6</v>
      </c>
      <c r="F6" s="6" t="s">
        <v>6</v>
      </c>
    </row>
    <row r="7" spans="1:6" ht="82.5" customHeight="1">
      <c r="A7" s="7" t="s">
        <v>7</v>
      </c>
      <c r="B7" s="31" t="s">
        <v>25</v>
      </c>
      <c r="C7" s="32"/>
      <c r="D7" s="32"/>
      <c r="E7" s="8"/>
      <c r="F7" s="9"/>
    </row>
    <row r="8" spans="1:6" ht="19.5" customHeight="1">
      <c r="A8" s="28" t="s">
        <v>21</v>
      </c>
      <c r="B8" s="31">
        <v>2</v>
      </c>
      <c r="C8" s="32"/>
      <c r="D8" s="32"/>
      <c r="E8" s="10" t="s">
        <v>6</v>
      </c>
      <c r="F8" s="11" t="s">
        <v>6</v>
      </c>
    </row>
    <row r="9" spans="1:6" ht="15">
      <c r="A9" s="12" t="s">
        <v>8</v>
      </c>
      <c r="B9" s="13">
        <v>58000</v>
      </c>
      <c r="C9" s="13">
        <v>59900</v>
      </c>
      <c r="D9" s="13">
        <v>55000</v>
      </c>
      <c r="E9" s="14">
        <v>55000</v>
      </c>
      <c r="F9" s="15">
        <f>E9</f>
        <v>55000</v>
      </c>
    </row>
    <row r="10" spans="1:6" ht="15.75" thickBot="1">
      <c r="A10" s="12" t="s">
        <v>9</v>
      </c>
      <c r="B10" s="14">
        <f>B8*B9</f>
        <v>116000</v>
      </c>
      <c r="C10" s="14">
        <f>B8*C9</f>
        <v>119800</v>
      </c>
      <c r="D10" s="14">
        <f>D9*B8</f>
        <v>110000</v>
      </c>
      <c r="E10" s="14">
        <f>E9*B8</f>
        <v>110000</v>
      </c>
      <c r="F10" s="15">
        <f>E10</f>
        <v>110000</v>
      </c>
    </row>
    <row r="11" spans="1:6" ht="18" customHeight="1">
      <c r="A11" s="4" t="s">
        <v>5</v>
      </c>
      <c r="B11" s="35" t="s">
        <v>24</v>
      </c>
      <c r="C11" s="36"/>
      <c r="D11" s="36"/>
      <c r="E11" s="5" t="s">
        <v>6</v>
      </c>
      <c r="F11" s="6" t="s">
        <v>6</v>
      </c>
    </row>
    <row r="12" spans="1:6" ht="137.25" customHeight="1">
      <c r="A12" s="7" t="s">
        <v>7</v>
      </c>
      <c r="B12" s="31" t="s">
        <v>26</v>
      </c>
      <c r="C12" s="32"/>
      <c r="D12" s="32"/>
      <c r="E12" s="8"/>
      <c r="F12" s="9"/>
    </row>
    <row r="13" spans="1:6" ht="15">
      <c r="A13" s="26" t="s">
        <v>21</v>
      </c>
      <c r="B13" s="31">
        <v>2</v>
      </c>
      <c r="C13" s="32"/>
      <c r="D13" s="32"/>
      <c r="E13" s="10" t="s">
        <v>6</v>
      </c>
      <c r="F13" s="11" t="s">
        <v>6</v>
      </c>
    </row>
    <row r="14" spans="1:6" ht="15">
      <c r="A14" s="12" t="s">
        <v>8</v>
      </c>
      <c r="B14" s="13">
        <v>20000</v>
      </c>
      <c r="C14" s="13">
        <v>19000</v>
      </c>
      <c r="D14" s="13">
        <v>18000</v>
      </c>
      <c r="E14" s="14">
        <f>(B14+C14+D14)/3</f>
        <v>19000</v>
      </c>
      <c r="F14" s="15">
        <f>E14</f>
        <v>19000</v>
      </c>
    </row>
    <row r="15" spans="1:6" ht="15.75" thickBot="1">
      <c r="A15" s="12" t="s">
        <v>9</v>
      </c>
      <c r="B15" s="14">
        <f>B13*B14</f>
        <v>40000</v>
      </c>
      <c r="C15" s="14">
        <f>B13*C14</f>
        <v>38000</v>
      </c>
      <c r="D15" s="14">
        <f>D14*B13</f>
        <v>36000</v>
      </c>
      <c r="E15" s="14">
        <f>E14*B13</f>
        <v>38000</v>
      </c>
      <c r="F15" s="15">
        <f>E15</f>
        <v>38000</v>
      </c>
    </row>
    <row r="16" spans="1:6" ht="17.25" customHeight="1">
      <c r="A16" s="4" t="s">
        <v>5</v>
      </c>
      <c r="B16" s="35" t="s">
        <v>27</v>
      </c>
      <c r="C16" s="36"/>
      <c r="D16" s="36"/>
      <c r="E16" s="5" t="s">
        <v>6</v>
      </c>
      <c r="F16" s="6" t="s">
        <v>6</v>
      </c>
    </row>
    <row r="17" spans="1:6" ht="57.75" customHeight="1">
      <c r="A17" s="7" t="s">
        <v>7</v>
      </c>
      <c r="B17" s="31" t="s">
        <v>28</v>
      </c>
      <c r="C17" s="32"/>
      <c r="D17" s="32"/>
      <c r="E17" s="8"/>
      <c r="F17" s="9"/>
    </row>
    <row r="18" spans="1:6" ht="15">
      <c r="A18" s="26" t="s">
        <v>21</v>
      </c>
      <c r="B18" s="31">
        <v>2</v>
      </c>
      <c r="C18" s="32"/>
      <c r="D18" s="32"/>
      <c r="E18" s="10" t="s">
        <v>6</v>
      </c>
      <c r="F18" s="11" t="s">
        <v>6</v>
      </c>
    </row>
    <row r="19" spans="1:6" ht="15">
      <c r="A19" s="12" t="s">
        <v>8</v>
      </c>
      <c r="B19" s="13">
        <v>2500</v>
      </c>
      <c r="C19" s="13">
        <v>3000</v>
      </c>
      <c r="D19" s="13">
        <v>2000</v>
      </c>
      <c r="E19" s="14">
        <f>(B19+C19+D19)/3</f>
        <v>2500</v>
      </c>
      <c r="F19" s="15">
        <f>E19</f>
        <v>2500</v>
      </c>
    </row>
    <row r="20" spans="1:6" ht="15.75" thickBot="1">
      <c r="A20" s="12" t="s">
        <v>9</v>
      </c>
      <c r="B20" s="14">
        <f>B18*B19</f>
        <v>5000</v>
      </c>
      <c r="C20" s="14">
        <f>B18*C19</f>
        <v>6000</v>
      </c>
      <c r="D20" s="14">
        <f>D19*B18</f>
        <v>4000</v>
      </c>
      <c r="E20" s="14">
        <f>E19*B18</f>
        <v>5000</v>
      </c>
      <c r="F20" s="15">
        <f>E20</f>
        <v>5000</v>
      </c>
    </row>
    <row r="21" spans="1:6" ht="20.25" customHeight="1">
      <c r="A21" s="4" t="s">
        <v>5</v>
      </c>
      <c r="B21" s="35" t="s">
        <v>29</v>
      </c>
      <c r="C21" s="36"/>
      <c r="D21" s="36"/>
      <c r="E21" s="5" t="s">
        <v>6</v>
      </c>
      <c r="F21" s="6" t="s">
        <v>6</v>
      </c>
    </row>
    <row r="22" spans="1:6" ht="171" customHeight="1">
      <c r="A22" s="7" t="s">
        <v>7</v>
      </c>
      <c r="B22" s="31" t="s">
        <v>30</v>
      </c>
      <c r="C22" s="32"/>
      <c r="D22" s="32"/>
      <c r="E22" s="8"/>
      <c r="F22" s="9"/>
    </row>
    <row r="23" spans="1:6" ht="15">
      <c r="A23" s="28" t="s">
        <v>21</v>
      </c>
      <c r="B23" s="31">
        <v>2</v>
      </c>
      <c r="C23" s="32"/>
      <c r="D23" s="32"/>
      <c r="E23" s="10" t="s">
        <v>6</v>
      </c>
      <c r="F23" s="11" t="s">
        <v>6</v>
      </c>
    </row>
    <row r="24" spans="1:6" ht="15">
      <c r="A24" s="12" t="s">
        <v>8</v>
      </c>
      <c r="B24" s="13">
        <v>6500</v>
      </c>
      <c r="C24" s="13">
        <v>7290</v>
      </c>
      <c r="D24" s="13">
        <v>6700</v>
      </c>
      <c r="E24" s="14">
        <f>(B24+C24+D24)/3</f>
        <v>6830</v>
      </c>
      <c r="F24" s="15">
        <f>E24</f>
        <v>6830</v>
      </c>
    </row>
    <row r="25" spans="1:6" ht="15.75" thickBot="1">
      <c r="A25" s="12" t="s">
        <v>9</v>
      </c>
      <c r="B25" s="14">
        <f>B23*B24</f>
        <v>13000</v>
      </c>
      <c r="C25" s="14">
        <f>B23*C24</f>
        <v>14580</v>
      </c>
      <c r="D25" s="14">
        <f>D24*B23</f>
        <v>13400</v>
      </c>
      <c r="E25" s="14">
        <f>E24*B23</f>
        <v>13660</v>
      </c>
      <c r="F25" s="15">
        <f>E25</f>
        <v>13660</v>
      </c>
    </row>
    <row r="26" spans="1:6" ht="22.5" customHeight="1">
      <c r="A26" s="4" t="s">
        <v>5</v>
      </c>
      <c r="B26" s="35" t="s">
        <v>31</v>
      </c>
      <c r="C26" s="36"/>
      <c r="D26" s="36"/>
      <c r="E26" s="5" t="s">
        <v>6</v>
      </c>
      <c r="F26" s="6" t="s">
        <v>6</v>
      </c>
    </row>
    <row r="27" spans="1:6" ht="52.5" customHeight="1">
      <c r="A27" s="7" t="s">
        <v>7</v>
      </c>
      <c r="B27" s="31" t="s">
        <v>32</v>
      </c>
      <c r="C27" s="32"/>
      <c r="D27" s="32"/>
      <c r="E27" s="8"/>
      <c r="F27" s="9"/>
    </row>
    <row r="28" spans="1:6" ht="15">
      <c r="A28" s="28" t="s">
        <v>21</v>
      </c>
      <c r="B28" s="31">
        <v>1</v>
      </c>
      <c r="C28" s="32"/>
      <c r="D28" s="32"/>
      <c r="E28" s="10" t="s">
        <v>6</v>
      </c>
      <c r="F28" s="11" t="s">
        <v>6</v>
      </c>
    </row>
    <row r="29" spans="1:6" ht="15">
      <c r="A29" s="12" t="s">
        <v>8</v>
      </c>
      <c r="B29" s="13">
        <v>16000</v>
      </c>
      <c r="C29" s="13">
        <v>15000</v>
      </c>
      <c r="D29" s="13">
        <v>14000</v>
      </c>
      <c r="E29" s="14">
        <f>(B29+C29+D29)/3</f>
        <v>15000</v>
      </c>
      <c r="F29" s="15">
        <f>E29</f>
        <v>15000</v>
      </c>
    </row>
    <row r="30" spans="1:6" ht="15.75" thickBot="1">
      <c r="A30" s="12" t="s">
        <v>9</v>
      </c>
      <c r="B30" s="14">
        <f>B28*B29</f>
        <v>16000</v>
      </c>
      <c r="C30" s="14">
        <f>B28*C29</f>
        <v>15000</v>
      </c>
      <c r="D30" s="14">
        <f>D29*B28</f>
        <v>14000</v>
      </c>
      <c r="E30" s="14">
        <f>E29*B28</f>
        <v>15000</v>
      </c>
      <c r="F30" s="15">
        <f>E30</f>
        <v>15000</v>
      </c>
    </row>
    <row r="31" spans="1:6" ht="23.25" customHeight="1">
      <c r="A31" s="4" t="s">
        <v>5</v>
      </c>
      <c r="B31" s="35" t="s">
        <v>33</v>
      </c>
      <c r="C31" s="36"/>
      <c r="D31" s="36"/>
      <c r="E31" s="5" t="s">
        <v>6</v>
      </c>
      <c r="F31" s="6" t="s">
        <v>6</v>
      </c>
    </row>
    <row r="32" spans="1:6" ht="60" customHeight="1">
      <c r="A32" s="7" t="s">
        <v>7</v>
      </c>
      <c r="B32" s="31" t="s">
        <v>34</v>
      </c>
      <c r="C32" s="32"/>
      <c r="D32" s="32"/>
      <c r="E32" s="8"/>
      <c r="F32" s="9"/>
    </row>
    <row r="33" spans="1:6" ht="15">
      <c r="A33" s="28" t="s">
        <v>21</v>
      </c>
      <c r="B33" s="31">
        <v>1</v>
      </c>
      <c r="C33" s="32"/>
      <c r="D33" s="32"/>
      <c r="E33" s="10" t="s">
        <v>6</v>
      </c>
      <c r="F33" s="11" t="s">
        <v>6</v>
      </c>
    </row>
    <row r="34" spans="1:6" ht="15">
      <c r="A34" s="12" t="s">
        <v>8</v>
      </c>
      <c r="B34" s="13">
        <v>3000</v>
      </c>
      <c r="C34" s="13">
        <v>2500</v>
      </c>
      <c r="D34" s="13">
        <v>2000</v>
      </c>
      <c r="E34" s="14">
        <f>(B34+C34+D34)/3</f>
        <v>2500</v>
      </c>
      <c r="F34" s="15">
        <f>E34</f>
        <v>2500</v>
      </c>
    </row>
    <row r="35" spans="1:6" ht="15.75" thickBot="1">
      <c r="A35" s="12" t="s">
        <v>9</v>
      </c>
      <c r="B35" s="14">
        <f>B33*B34</f>
        <v>3000</v>
      </c>
      <c r="C35" s="14">
        <f>B33*C34</f>
        <v>2500</v>
      </c>
      <c r="D35" s="14">
        <f>D34*B33</f>
        <v>2000</v>
      </c>
      <c r="E35" s="14">
        <f>E34*B33</f>
        <v>2500</v>
      </c>
      <c r="F35" s="15">
        <f>E35</f>
        <v>2500</v>
      </c>
    </row>
    <row r="36" spans="1:6" ht="19.5" customHeight="1">
      <c r="A36" s="4" t="s">
        <v>5</v>
      </c>
      <c r="B36" s="35" t="s">
        <v>35</v>
      </c>
      <c r="C36" s="36"/>
      <c r="D36" s="36"/>
      <c r="E36" s="5" t="s">
        <v>6</v>
      </c>
      <c r="F36" s="6" t="s">
        <v>6</v>
      </c>
    </row>
    <row r="37" spans="1:6" ht="78" customHeight="1">
      <c r="A37" s="7" t="s">
        <v>7</v>
      </c>
      <c r="B37" s="31" t="s">
        <v>36</v>
      </c>
      <c r="C37" s="32"/>
      <c r="D37" s="32"/>
      <c r="E37" s="8"/>
      <c r="F37" s="9"/>
    </row>
    <row r="38" spans="1:6" ht="15">
      <c r="A38" s="28" t="s">
        <v>21</v>
      </c>
      <c r="B38" s="31">
        <v>1</v>
      </c>
      <c r="C38" s="32"/>
      <c r="D38" s="32"/>
      <c r="E38" s="10" t="s">
        <v>6</v>
      </c>
      <c r="F38" s="11" t="s">
        <v>6</v>
      </c>
    </row>
    <row r="39" spans="1:6" ht="15">
      <c r="A39" s="12" t="s">
        <v>8</v>
      </c>
      <c r="B39" s="13">
        <v>4000</v>
      </c>
      <c r="C39" s="13">
        <v>3000</v>
      </c>
      <c r="D39" s="13">
        <v>2000</v>
      </c>
      <c r="E39" s="14">
        <f>(B39+C39+D39)/3</f>
        <v>3000</v>
      </c>
      <c r="F39" s="15">
        <f>E39</f>
        <v>3000</v>
      </c>
    </row>
    <row r="40" spans="1:6" ht="15.75" thickBot="1">
      <c r="A40" s="12" t="s">
        <v>9</v>
      </c>
      <c r="B40" s="14">
        <f>B38*B39</f>
        <v>4000</v>
      </c>
      <c r="C40" s="14">
        <f>B38*C39</f>
        <v>3000</v>
      </c>
      <c r="D40" s="14">
        <f>D39*B38</f>
        <v>2000</v>
      </c>
      <c r="E40" s="14">
        <f>E39*B38</f>
        <v>3000</v>
      </c>
      <c r="F40" s="15">
        <f>E40</f>
        <v>3000</v>
      </c>
    </row>
    <row r="41" spans="1:6" ht="20.25" customHeight="1">
      <c r="A41" s="4" t="s">
        <v>5</v>
      </c>
      <c r="B41" s="35" t="s">
        <v>37</v>
      </c>
      <c r="C41" s="36"/>
      <c r="D41" s="36"/>
      <c r="E41" s="5" t="s">
        <v>6</v>
      </c>
      <c r="F41" s="6" t="s">
        <v>6</v>
      </c>
    </row>
    <row r="42" spans="1:6" ht="79.5" customHeight="1">
      <c r="A42" s="7" t="s">
        <v>7</v>
      </c>
      <c r="B42" s="31" t="s">
        <v>38</v>
      </c>
      <c r="C42" s="32"/>
      <c r="D42" s="32"/>
      <c r="E42" s="8"/>
      <c r="F42" s="9"/>
    </row>
    <row r="43" spans="1:6" ht="15">
      <c r="A43" s="27" t="s">
        <v>21</v>
      </c>
      <c r="B43" s="31">
        <v>2</v>
      </c>
      <c r="C43" s="32"/>
      <c r="D43" s="32"/>
      <c r="E43" s="10" t="s">
        <v>6</v>
      </c>
      <c r="F43" s="11" t="s">
        <v>6</v>
      </c>
    </row>
    <row r="44" spans="1:6" ht="15">
      <c r="A44" s="12" t="s">
        <v>8</v>
      </c>
      <c r="B44" s="13">
        <v>500</v>
      </c>
      <c r="C44" s="13">
        <v>500</v>
      </c>
      <c r="D44" s="13">
        <v>400</v>
      </c>
      <c r="E44" s="14">
        <f>(B44+C44+D44)/3</f>
        <v>466.6666666666667</v>
      </c>
      <c r="F44" s="15">
        <f>E44</f>
        <v>466.6666666666667</v>
      </c>
    </row>
    <row r="45" spans="1:6" ht="15.75" thickBot="1">
      <c r="A45" s="12" t="s">
        <v>9</v>
      </c>
      <c r="B45" s="14">
        <f>B43*B44</f>
        <v>1000</v>
      </c>
      <c r="C45" s="14">
        <f>B43*C44</f>
        <v>1000</v>
      </c>
      <c r="D45" s="14">
        <f>D44*B43</f>
        <v>800</v>
      </c>
      <c r="E45" s="14">
        <f>E44*B43</f>
        <v>933.3333333333334</v>
      </c>
      <c r="F45" s="15">
        <f>E45</f>
        <v>933.3333333333334</v>
      </c>
    </row>
    <row r="46" spans="1:6" ht="20.25" customHeight="1">
      <c r="A46" s="4" t="s">
        <v>5</v>
      </c>
      <c r="B46" s="35" t="s">
        <v>37</v>
      </c>
      <c r="C46" s="36"/>
      <c r="D46" s="36"/>
      <c r="E46" s="5" t="s">
        <v>6</v>
      </c>
      <c r="F46" s="6" t="s">
        <v>6</v>
      </c>
    </row>
    <row r="47" spans="1:6" ht="80.25" customHeight="1">
      <c r="A47" s="7" t="s">
        <v>7</v>
      </c>
      <c r="B47" s="31" t="s">
        <v>39</v>
      </c>
      <c r="C47" s="32"/>
      <c r="D47" s="32"/>
      <c r="E47" s="8"/>
      <c r="F47" s="9"/>
    </row>
    <row r="48" spans="1:6" ht="15">
      <c r="A48" s="29" t="s">
        <v>21</v>
      </c>
      <c r="B48" s="31">
        <v>4</v>
      </c>
      <c r="C48" s="32"/>
      <c r="D48" s="32"/>
      <c r="E48" s="10" t="s">
        <v>6</v>
      </c>
      <c r="F48" s="11" t="s">
        <v>6</v>
      </c>
    </row>
    <row r="49" spans="1:6" ht="15">
      <c r="A49" s="12" t="s">
        <v>8</v>
      </c>
      <c r="B49" s="13">
        <v>550</v>
      </c>
      <c r="C49" s="13">
        <v>500</v>
      </c>
      <c r="D49" s="13">
        <v>400</v>
      </c>
      <c r="E49" s="14">
        <f>(B49+C49+D49)/3</f>
        <v>483.3333333333333</v>
      </c>
      <c r="F49" s="15">
        <f>E49</f>
        <v>483.3333333333333</v>
      </c>
    </row>
    <row r="50" spans="1:6" ht="15.75" thickBot="1">
      <c r="A50" s="12" t="s">
        <v>9</v>
      </c>
      <c r="B50" s="14">
        <f>B48*B49</f>
        <v>2200</v>
      </c>
      <c r="C50" s="14">
        <f>B48*C49</f>
        <v>2000</v>
      </c>
      <c r="D50" s="14">
        <f>D49*B48</f>
        <v>1600</v>
      </c>
      <c r="E50" s="14">
        <f>E49*B48</f>
        <v>1933.3333333333333</v>
      </c>
      <c r="F50" s="15">
        <f>E50</f>
        <v>1933.3333333333333</v>
      </c>
    </row>
    <row r="51" spans="1:6" ht="19.5" customHeight="1">
      <c r="A51" s="4" t="s">
        <v>5</v>
      </c>
      <c r="B51" s="35" t="s">
        <v>37</v>
      </c>
      <c r="C51" s="36"/>
      <c r="D51" s="36"/>
      <c r="E51" s="5" t="s">
        <v>6</v>
      </c>
      <c r="F51" s="6" t="s">
        <v>6</v>
      </c>
    </row>
    <row r="52" spans="1:6" ht="81" customHeight="1">
      <c r="A52" s="7" t="s">
        <v>7</v>
      </c>
      <c r="B52" s="31" t="s">
        <v>40</v>
      </c>
      <c r="C52" s="32"/>
      <c r="D52" s="32"/>
      <c r="E52" s="8"/>
      <c r="F52" s="9"/>
    </row>
    <row r="53" spans="1:6" ht="15">
      <c r="A53" s="29" t="s">
        <v>21</v>
      </c>
      <c r="B53" s="31">
        <v>4</v>
      </c>
      <c r="C53" s="32"/>
      <c r="D53" s="32"/>
      <c r="E53" s="10" t="s">
        <v>6</v>
      </c>
      <c r="F53" s="11" t="s">
        <v>6</v>
      </c>
    </row>
    <row r="54" spans="1:6" ht="15">
      <c r="A54" s="12" t="s">
        <v>8</v>
      </c>
      <c r="B54" s="13">
        <v>550</v>
      </c>
      <c r="C54" s="13">
        <v>500</v>
      </c>
      <c r="D54" s="13">
        <v>500</v>
      </c>
      <c r="E54" s="14">
        <f>(B54+C54+D54)/3</f>
        <v>516.6666666666666</v>
      </c>
      <c r="F54" s="15">
        <f>E54</f>
        <v>516.6666666666666</v>
      </c>
    </row>
    <row r="55" spans="1:6" ht="15">
      <c r="A55" s="12" t="s">
        <v>9</v>
      </c>
      <c r="B55" s="14">
        <f>B53*B54</f>
        <v>2200</v>
      </c>
      <c r="C55" s="14">
        <f>B53*C54</f>
        <v>2000</v>
      </c>
      <c r="D55" s="14">
        <f>D54*B53</f>
        <v>2000</v>
      </c>
      <c r="E55" s="14">
        <f>E54*B53</f>
        <v>2066.6666666666665</v>
      </c>
      <c r="F55" s="15">
        <f>E55</f>
        <v>2066.6666666666665</v>
      </c>
    </row>
    <row r="56" spans="1:6" ht="15">
      <c r="A56" s="16" t="s">
        <v>0</v>
      </c>
      <c r="B56" s="14">
        <f>B55+B50+B45+B40+B35+B30+B25+B20+B15+B10</f>
        <v>202400</v>
      </c>
      <c r="C56" s="14">
        <f>C55+C50+C45+C40+C35+C30+C25+C20+C15+C10</f>
        <v>203880</v>
      </c>
      <c r="D56" s="14">
        <f>D55+D50+D45+D40+D35+D30+D25+D20+D15+D10</f>
        <v>185800</v>
      </c>
      <c r="E56" s="14">
        <f>E55+E50+E45+E40+E35+E30+E25+E20+E15+E10</f>
        <v>192093.3333333333</v>
      </c>
      <c r="F56" s="14">
        <f>F55+F50+F45+F40+F35+F30+F25+F20+F15+F10</f>
        <v>192093.3333333333</v>
      </c>
    </row>
    <row r="57" spans="1:6" ht="15">
      <c r="A57" s="17"/>
      <c r="B57" s="18"/>
      <c r="C57" s="18"/>
      <c r="D57" s="18"/>
      <c r="E57" s="18"/>
      <c r="F57" s="18"/>
    </row>
    <row r="58" spans="1:6" ht="76.5" customHeight="1">
      <c r="A58" s="56" t="s">
        <v>55</v>
      </c>
      <c r="B58" s="56"/>
      <c r="C58" s="56"/>
      <c r="D58" s="56"/>
      <c r="E58" s="56"/>
      <c r="F58" s="56"/>
    </row>
    <row r="59" spans="1:6" ht="48.75" customHeight="1">
      <c r="A59" s="56" t="s">
        <v>54</v>
      </c>
      <c r="B59" s="56"/>
      <c r="C59" s="56"/>
      <c r="D59" s="56"/>
      <c r="E59" s="56"/>
      <c r="F59" s="56"/>
    </row>
    <row r="60" spans="1:6" ht="15">
      <c r="A60" s="17"/>
      <c r="B60" s="18"/>
      <c r="C60" s="18"/>
      <c r="D60" s="18"/>
      <c r="E60" s="18"/>
      <c r="F60" s="18"/>
    </row>
    <row r="61" spans="1:6" ht="15">
      <c r="A61" s="37" t="s">
        <v>10</v>
      </c>
      <c r="B61" s="37"/>
      <c r="C61" s="37"/>
      <c r="D61" s="37"/>
      <c r="E61" s="37"/>
      <c r="F61" s="37"/>
    </row>
    <row r="62" spans="1:6" ht="30.75" customHeight="1">
      <c r="A62" s="37"/>
      <c r="B62" s="37"/>
      <c r="C62" s="37"/>
      <c r="D62" s="37"/>
      <c r="E62" s="37"/>
      <c r="F62" s="37"/>
    </row>
    <row r="63" spans="1:6" ht="15.75" thickBot="1">
      <c r="A63" s="19"/>
      <c r="B63" s="19"/>
      <c r="C63" s="19"/>
      <c r="D63" s="19"/>
      <c r="E63" s="19"/>
      <c r="F63" s="19"/>
    </row>
    <row r="64" spans="1:6" ht="69" customHeight="1" thickBot="1">
      <c r="A64" s="20" t="s">
        <v>11</v>
      </c>
      <c r="B64" s="21" t="s">
        <v>12</v>
      </c>
      <c r="C64" s="22" t="s">
        <v>13</v>
      </c>
      <c r="D64" s="33" t="s">
        <v>14</v>
      </c>
      <c r="E64" s="38"/>
      <c r="F64" s="20" t="s">
        <v>15</v>
      </c>
    </row>
    <row r="65" spans="1:6" ht="15">
      <c r="A65" s="39">
        <v>1</v>
      </c>
      <c r="B65" s="43" t="s">
        <v>46</v>
      </c>
      <c r="C65" s="43" t="s">
        <v>47</v>
      </c>
      <c r="D65" s="45" t="s">
        <v>44</v>
      </c>
      <c r="E65" s="46"/>
      <c r="F65" s="39" t="s">
        <v>45</v>
      </c>
    </row>
    <row r="66" spans="1:6" ht="15.75" thickBot="1">
      <c r="A66" s="40"/>
      <c r="B66" s="44"/>
      <c r="C66" s="44"/>
      <c r="D66" s="47"/>
      <c r="E66" s="48"/>
      <c r="F66" s="40"/>
    </row>
    <row r="67" spans="1:6" ht="15" customHeight="1">
      <c r="A67" s="39">
        <v>2</v>
      </c>
      <c r="B67" s="49" t="s">
        <v>41</v>
      </c>
      <c r="C67" s="39" t="s">
        <v>48</v>
      </c>
      <c r="D67" s="51" t="s">
        <v>49</v>
      </c>
      <c r="E67" s="52"/>
      <c r="F67" s="39" t="s">
        <v>50</v>
      </c>
    </row>
    <row r="68" spans="1:6" ht="15.75" thickBot="1">
      <c r="A68" s="40"/>
      <c r="B68" s="50"/>
      <c r="C68" s="40"/>
      <c r="D68" s="53"/>
      <c r="E68" s="54"/>
      <c r="F68" s="40"/>
    </row>
    <row r="69" spans="1:6" ht="15" customHeight="1">
      <c r="A69" s="39">
        <v>3</v>
      </c>
      <c r="B69" s="43" t="s">
        <v>42</v>
      </c>
      <c r="C69" s="43" t="s">
        <v>51</v>
      </c>
      <c r="D69" s="45" t="s">
        <v>53</v>
      </c>
      <c r="E69" s="46"/>
      <c r="F69" s="39" t="s">
        <v>43</v>
      </c>
    </row>
    <row r="70" spans="1:6" ht="17.25" customHeight="1" thickBot="1">
      <c r="A70" s="40"/>
      <c r="B70" s="44"/>
      <c r="C70" s="44"/>
      <c r="D70" s="47"/>
      <c r="E70" s="48"/>
      <c r="F70" s="40"/>
    </row>
    <row r="71" spans="1:6" ht="15">
      <c r="A71" s="41"/>
      <c r="B71" s="41"/>
      <c r="C71" s="41"/>
      <c r="D71" s="41"/>
      <c r="E71" s="41"/>
      <c r="F71" s="41"/>
    </row>
    <row r="72" spans="1:6" ht="0.75" customHeight="1">
      <c r="A72" s="41"/>
      <c r="B72" s="41"/>
      <c r="C72" s="41"/>
      <c r="D72" s="41"/>
      <c r="E72" s="41"/>
      <c r="F72" s="41"/>
    </row>
    <row r="73" ht="15">
      <c r="A73" s="24" t="s">
        <v>57</v>
      </c>
    </row>
    <row r="74" ht="20.25" customHeight="1">
      <c r="A74" t="s">
        <v>16</v>
      </c>
    </row>
    <row r="76" ht="15">
      <c r="A76" t="s">
        <v>52</v>
      </c>
    </row>
    <row r="78" ht="15">
      <c r="A78" t="s">
        <v>56</v>
      </c>
    </row>
    <row r="80" spans="1:9" ht="17.25" customHeight="1">
      <c r="A80" s="25" t="s">
        <v>17</v>
      </c>
      <c r="B80" s="25"/>
      <c r="C80" s="25"/>
      <c r="D80" s="25"/>
      <c r="E80" s="25"/>
      <c r="F80" s="25"/>
      <c r="G80" s="25"/>
      <c r="H80" s="25"/>
      <c r="I80" s="25"/>
    </row>
    <row r="81" spans="1:9" ht="15.75" customHeight="1">
      <c r="A81" s="42" t="s">
        <v>18</v>
      </c>
      <c r="B81" s="42"/>
      <c r="C81" s="42"/>
      <c r="D81" s="42"/>
      <c r="E81" s="25"/>
      <c r="F81" s="25"/>
      <c r="G81" s="25"/>
      <c r="H81" s="25"/>
      <c r="I81" s="25"/>
    </row>
    <row r="82" spans="1:9" ht="15">
      <c r="A82" s="25" t="s">
        <v>19</v>
      </c>
      <c r="B82" s="25"/>
      <c r="C82" s="25"/>
      <c r="D82" s="25"/>
      <c r="E82" s="25"/>
      <c r="F82" s="25"/>
      <c r="G82" s="25"/>
      <c r="H82" s="25"/>
      <c r="I82" s="25"/>
    </row>
    <row r="83" spans="1:9" ht="15">
      <c r="A83" s="25" t="s">
        <v>20</v>
      </c>
      <c r="B83" s="25"/>
      <c r="C83" s="25"/>
      <c r="D83" s="25"/>
      <c r="E83" s="25"/>
      <c r="F83" s="25"/>
      <c r="G83" s="25"/>
      <c r="H83" s="25"/>
      <c r="I83" s="25"/>
    </row>
    <row r="84" spans="1:4" ht="15">
      <c r="A84" s="23"/>
      <c r="B84" s="23"/>
      <c r="C84" s="23"/>
      <c r="D84" s="23"/>
    </row>
  </sheetData>
  <sheetProtection/>
  <mergeCells count="58">
    <mergeCell ref="A59:F59"/>
    <mergeCell ref="B28:D28"/>
    <mergeCell ref="B31:D31"/>
    <mergeCell ref="B42:D42"/>
    <mergeCell ref="A58:F58"/>
    <mergeCell ref="B51:D51"/>
    <mergeCell ref="B41:D41"/>
    <mergeCell ref="B46:D46"/>
    <mergeCell ref="B53:D53"/>
    <mergeCell ref="B32:D32"/>
    <mergeCell ref="B65:B66"/>
    <mergeCell ref="C65:C66"/>
    <mergeCell ref="D65:E66"/>
    <mergeCell ref="F65:F66"/>
    <mergeCell ref="A1:F1"/>
    <mergeCell ref="A2:F2"/>
    <mergeCell ref="A4:A5"/>
    <mergeCell ref="E4:E5"/>
    <mergeCell ref="F4:F5"/>
    <mergeCell ref="B6:D6"/>
    <mergeCell ref="F67:F68"/>
    <mergeCell ref="A69:A70"/>
    <mergeCell ref="B69:B70"/>
    <mergeCell ref="C69:C70"/>
    <mergeCell ref="D69:E70"/>
    <mergeCell ref="F69:F70"/>
    <mergeCell ref="A67:A68"/>
    <mergeCell ref="B67:B68"/>
    <mergeCell ref="C67:C68"/>
    <mergeCell ref="D67:E68"/>
    <mergeCell ref="A61:F62"/>
    <mergeCell ref="D64:E64"/>
    <mergeCell ref="A65:A66"/>
    <mergeCell ref="A71:F72"/>
    <mergeCell ref="A81:D81"/>
    <mergeCell ref="B7:D7"/>
    <mergeCell ref="B8:D8"/>
    <mergeCell ref="B12:D12"/>
    <mergeCell ref="B13:D13"/>
    <mergeCell ref="B17:D17"/>
    <mergeCell ref="B33:D33"/>
    <mergeCell ref="B43:D43"/>
    <mergeCell ref="B36:D36"/>
    <mergeCell ref="B18:D18"/>
    <mergeCell ref="B23:D23"/>
    <mergeCell ref="B27:D27"/>
    <mergeCell ref="B21:D21"/>
    <mergeCell ref="B22:D22"/>
    <mergeCell ref="C3:F3"/>
    <mergeCell ref="B47:D47"/>
    <mergeCell ref="B48:D48"/>
    <mergeCell ref="B52:D52"/>
    <mergeCell ref="B4:D4"/>
    <mergeCell ref="B26:D26"/>
    <mergeCell ref="B11:D11"/>
    <mergeCell ref="B16:D16"/>
    <mergeCell ref="B37:D37"/>
    <mergeCell ref="B38:D38"/>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2011-10-06T08:53:16Z</dcterms:modified>
  <cp:category/>
  <cp:version/>
  <cp:contentType/>
  <cp:contentStatus/>
</cp:coreProperties>
</file>